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25725"/>
</workbook>
</file>

<file path=xl/calcChain.xml><?xml version="1.0" encoding="utf-8"?>
<calcChain xmlns="http://schemas.openxmlformats.org/spreadsheetml/2006/main">
  <c r="D34" i="1"/>
  <c r="F34"/>
  <c r="J23"/>
  <c r="I23"/>
  <c r="E10" l="1"/>
  <c r="I42"/>
  <c r="J42"/>
  <c r="I43"/>
  <c r="J43"/>
  <c r="I45"/>
  <c r="J45"/>
  <c r="I46"/>
  <c r="J46"/>
  <c r="I48"/>
  <c r="J48"/>
  <c r="I49"/>
  <c r="J49"/>
  <c r="I51"/>
  <c r="J51"/>
  <c r="I52"/>
  <c r="J52"/>
  <c r="I54"/>
  <c r="J54"/>
  <c r="I55"/>
  <c r="J55"/>
  <c r="I57"/>
  <c r="J57"/>
  <c r="I58"/>
  <c r="J58"/>
  <c r="I60"/>
  <c r="J60"/>
  <c r="I61"/>
  <c r="J61"/>
  <c r="I63"/>
  <c r="J63"/>
  <c r="I64"/>
  <c r="J64"/>
  <c r="I66"/>
  <c r="J66"/>
  <c r="I67"/>
  <c r="J67"/>
  <c r="I68"/>
  <c r="J68"/>
  <c r="I69"/>
  <c r="J69"/>
  <c r="J9"/>
  <c r="I9"/>
  <c r="C3"/>
  <c r="D10"/>
  <c r="F10"/>
  <c r="C10"/>
  <c r="H65"/>
  <c r="H70" s="1"/>
  <c r="G65"/>
  <c r="H62"/>
  <c r="G62"/>
  <c r="H59"/>
  <c r="G59"/>
  <c r="H56"/>
  <c r="G56"/>
  <c r="H53"/>
  <c r="G53"/>
  <c r="H50"/>
  <c r="G50"/>
  <c r="H47"/>
  <c r="G47"/>
  <c r="H44"/>
  <c r="G44"/>
  <c r="H41"/>
  <c r="G41"/>
  <c r="F65"/>
  <c r="E65"/>
  <c r="D65"/>
  <c r="J65" s="1"/>
  <c r="C65"/>
  <c r="F62"/>
  <c r="E62"/>
  <c r="D62"/>
  <c r="J62" s="1"/>
  <c r="C62"/>
  <c r="F59"/>
  <c r="E59"/>
  <c r="D59"/>
  <c r="J59" s="1"/>
  <c r="C59"/>
  <c r="F56"/>
  <c r="E56"/>
  <c r="D56"/>
  <c r="J56"/>
  <c r="C56"/>
  <c r="F53"/>
  <c r="E53"/>
  <c r="D53"/>
  <c r="J53" s="1"/>
  <c r="C53"/>
  <c r="I53" s="1"/>
  <c r="F50"/>
  <c r="E50"/>
  <c r="D50"/>
  <c r="J50" s="1"/>
  <c r="C50"/>
  <c r="F47"/>
  <c r="E47"/>
  <c r="D47"/>
  <c r="J47"/>
  <c r="C47"/>
  <c r="F44"/>
  <c r="E44"/>
  <c r="D44"/>
  <c r="J44" s="1"/>
  <c r="C44"/>
  <c r="D41"/>
  <c r="E41"/>
  <c r="F41"/>
  <c r="J41" s="1"/>
  <c r="C41"/>
  <c r="J33"/>
  <c r="I33"/>
  <c r="J32"/>
  <c r="I32"/>
  <c r="J31"/>
  <c r="I31"/>
  <c r="J30"/>
  <c r="I30"/>
  <c r="J29"/>
  <c r="I29"/>
  <c r="J28"/>
  <c r="I28"/>
  <c r="F27"/>
  <c r="F25"/>
  <c r="E27"/>
  <c r="E25" s="1"/>
  <c r="D27"/>
  <c r="C27"/>
  <c r="I27" s="1"/>
  <c r="J26"/>
  <c r="I26"/>
  <c r="J24"/>
  <c r="I24"/>
  <c r="J22"/>
  <c r="I22"/>
  <c r="J21"/>
  <c r="I21"/>
  <c r="J20"/>
  <c r="I20"/>
  <c r="J19"/>
  <c r="I19"/>
  <c r="J18"/>
  <c r="I18"/>
  <c r="J17"/>
  <c r="I17"/>
  <c r="J16"/>
  <c r="I16"/>
  <c r="J15"/>
  <c r="I15"/>
  <c r="F14"/>
  <c r="F36" s="1"/>
  <c r="F6" s="1"/>
  <c r="E14"/>
  <c r="D14"/>
  <c r="C14"/>
  <c r="I14" s="1"/>
  <c r="J13"/>
  <c r="I13"/>
  <c r="J12"/>
  <c r="I12"/>
  <c r="J11"/>
  <c r="I11"/>
  <c r="I41"/>
  <c r="I44"/>
  <c r="I56"/>
  <c r="I59"/>
  <c r="I65"/>
  <c r="J14"/>
  <c r="G70"/>
  <c r="J27"/>
  <c r="D25"/>
  <c r="J25" s="1"/>
  <c r="J10"/>
  <c r="D36"/>
  <c r="D6" s="1"/>
  <c r="F70"/>
  <c r="C25" l="1"/>
  <c r="I25" s="1"/>
  <c r="I62"/>
  <c r="I50"/>
  <c r="E34"/>
  <c r="E36" s="1"/>
  <c r="E6" s="1"/>
  <c r="C34"/>
  <c r="I47"/>
  <c r="C70"/>
  <c r="I10"/>
  <c r="D70"/>
  <c r="J70" s="1"/>
  <c r="E70"/>
  <c r="J34"/>
  <c r="J36" s="1"/>
  <c r="J6" s="1"/>
  <c r="I70" l="1"/>
  <c r="I34"/>
  <c r="C36"/>
  <c r="C37"/>
  <c r="C6" l="1"/>
  <c r="I36"/>
  <c r="I37"/>
  <c r="I6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<sst xmlns="http://schemas.openxmlformats.org/spreadsheetml/2006/main" count="417" uniqueCount="383">
  <si>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</si>
  <si>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</si>
  <si>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</si>
  <si>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</si>
  <si>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</si>
  <si>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</si>
  <si>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</si>
  <si>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</si>
  <si>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</si>
  <si>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</si>
  <si>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</si>
  <si>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</si>
  <si>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</si>
  <si>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</si>
  <si>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</si>
  <si>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</si>
  <si>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</si>
  <si>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</si>
  <si>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</si>
  <si>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</si>
  <si>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</si>
  <si>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</si>
  <si>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</si>
  <si>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</si>
  <si>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</si>
  <si>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</si>
  <si>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</si>
  <si>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</si>
  <si>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</si>
  <si>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</si>
  <si>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</si>
  <si>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</si>
  <si>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</si>
  <si>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</si>
  <si>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</si>
  <si>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</si>
  <si>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</si>
  <si>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</si>
  <si>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</si>
  <si>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</si>
  <si>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</si>
  <si>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</si>
  <si>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</si>
  <si>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</si>
  <si>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</si>
  <si>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</si>
  <si>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</si>
  <si>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</si>
  <si>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</si>
  <si>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</si>
  <si>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</si>
  <si>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</si>
  <si>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</si>
  <si>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</si>
  <si>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</si>
  <si>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</si>
  <si>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</si>
  <si>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</si>
  <si>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</si>
  <si>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</si>
  <si>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</si>
  <si>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</si>
  <si>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</si>
  <si>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</si>
  <si>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</si>
  <si>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</si>
  <si>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</si>
  <si>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</si>
  <si>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</si>
  <si>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</si>
  <si>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</si>
  <si>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</si>
  <si>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</si>
  <si>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</si>
  <si>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</si>
  <si>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</si>
  <si>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</si>
  <si>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</si>
  <si>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</si>
  <si>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</si>
  <si>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</si>
  <si>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</si>
  <si>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</si>
  <si>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</si>
  <si>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</si>
  <si>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</si>
  <si>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</si>
  <si>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</si>
  <si>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</si>
  <si>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</si>
  <si>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</si>
  <si>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</si>
  <si>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</si>
  <si>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</si>
  <si>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</si>
  <si>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</si>
  <si>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</si>
  <si>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</si>
  <si>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</si>
  <si>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</si>
  <si>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</si>
  <si>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</si>
  <si>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</si>
  <si>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</si>
  <si>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</si>
  <si>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</si>
  <si>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</si>
  <si>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</si>
  <si>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</si>
  <si>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</si>
  <si>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</si>
  <si>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</si>
  <si>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</si>
  <si>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</si>
  <si>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</si>
  <si>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</si>
  <si>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</si>
  <si>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</si>
  <si>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</si>
  <si>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</si>
  <si>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</si>
  <si>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</si>
  <si>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</si>
  <si>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</si>
  <si>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</si>
  <si>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</si>
  <si>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</si>
  <si>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</si>
  <si>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</si>
  <si>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</si>
  <si>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</si>
  <si>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</si>
  <si>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</si>
  <si>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</si>
  <si>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</si>
  <si>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</si>
  <si>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</si>
  <si>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</si>
  <si>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</si>
  <si>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</si>
  <si>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</si>
  <si>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</si>
  <si>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</si>
  <si>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</si>
  <si>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</si>
  <si>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</si>
  <si>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</si>
  <si>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</si>
  <si>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</si>
  <si>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</si>
  <si>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</si>
  <si>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</si>
  <si>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</si>
  <si>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</si>
  <si>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</si>
  <si>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</si>
  <si>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</si>
  <si>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</si>
  <si>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</si>
  <si>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</si>
  <si>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</si>
  <si>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</si>
  <si>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</si>
  <si>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</si>
  <si>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</si>
  <si>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</si>
  <si>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</si>
  <si>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</si>
  <si>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</si>
  <si>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</si>
  <si>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</si>
  <si>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</si>
  <si>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</si>
  <si>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</si>
  <si>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</si>
  <si>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</si>
  <si>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</si>
  <si>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</si>
  <si>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</si>
  <si>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</si>
  <si>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</si>
  <si>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</si>
  <si>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</si>
  <si>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</si>
  <si>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</si>
  <si>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</si>
  <si>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</si>
  <si>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</si>
  <si>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</si>
  <si>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</si>
  <si>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</si>
  <si>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</si>
  <si>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</si>
  <si>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</si>
  <si>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</si>
  <si>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</si>
  <si>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</si>
  <si>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</si>
  <si>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</si>
  <si>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</si>
  <si>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</si>
  <si>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</si>
  <si>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</si>
  <si>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</si>
  <si>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</si>
  <si>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</si>
  <si>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</si>
  <si>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</si>
  <si>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</si>
  <si>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</si>
  <si>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</si>
  <si>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</si>
  <si>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</si>
  <si>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</si>
  <si>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</si>
  <si>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</si>
  <si>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</si>
  <si>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</si>
  <si>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</si>
  <si>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</si>
  <si>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</si>
  <si>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</si>
  <si>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</si>
  <si>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</si>
  <si>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</si>
  <si>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</si>
  <si>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</si>
  <si>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</si>
  <si>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</si>
  <si>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</si>
  <si>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</si>
  <si>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</si>
  <si>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</si>
  <si>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</si>
  <si>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</si>
  <si>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</si>
  <si>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</si>
  <si>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</si>
  <si>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</si>
  <si>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</si>
  <si>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</si>
  <si>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</si>
  <si>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</si>
  <si>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</si>
  <si>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</si>
  <si>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</si>
  <si>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</si>
  <si>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</si>
  <si>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</si>
  <si>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</si>
  <si>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</si>
  <si>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</si>
  <si>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</si>
  <si>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</si>
  <si>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</si>
  <si>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</si>
  <si>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</si>
  <si>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</si>
  <si>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</si>
  <si>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</si>
  <si>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</si>
  <si>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</si>
  <si>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</si>
  <si>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</si>
  <si>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</si>
  <si>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</si>
  <si>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</si>
  <si>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</si>
  <si>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</si>
  <si>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</si>
  <si>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</si>
  <si>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</si>
  <si>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</si>
  <si>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</si>
  <si>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</si>
  <si>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</si>
  <si>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</si>
  <si>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</si>
  <si>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</si>
  <si>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</si>
  <si>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</si>
  <si>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</si>
  <si>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</si>
  <si>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</si>
  <si>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</si>
  <si>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</si>
  <si>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</si>
  <si>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</si>
  <si>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</si>
  <si>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</si>
  <si>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</si>
  <si>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</si>
  <si>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</si>
  <si>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</si>
  <si>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</si>
  <si>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</si>
  <si>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</si>
  <si>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</si>
  <si>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</si>
  <si>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</si>
  <si>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</si>
  <si>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</si>
  <si>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</si>
  <si>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</si>
  <si>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</si>
  <si>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</si>
  <si>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</si>
  <si>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</si>
  <si>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</si>
  <si>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</si>
  <si>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</si>
  <si>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</si>
  <si>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</si>
  <si>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</si>
  <si>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</si>
  <si>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</si>
  <si>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</si>
  <si>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</si>
  <si>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</si>
  <si>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</si>
  <si>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</si>
  <si>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</si>
  <si>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</si>
  <si>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</si>
  <si>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</si>
  <si>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</si>
  <si>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</si>
  <si>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</si>
  <si>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</si>
  <si>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</si>
  <si>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</si>
  <si>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</si>
  <si>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</si>
  <si>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</si>
  <si>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</si>
  <si>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</si>
  <si>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</si>
  <si>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</si>
  <si>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</si>
  <si>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</si>
  <si>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</si>
  <si>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</si>
  <si>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</si>
  <si>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</si>
  <si>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</si>
  <si>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</si>
  <si>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</si>
  <si>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</si>
  <si>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</si>
  <si>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</si>
  <si>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</si>
  <si>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</si>
  <si>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</si>
  <si>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</si>
  <si>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</si>
  <si>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</si>
  <si>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</si>
  <si>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</si>
  <si>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</si>
  <si>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</si>
  <si>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</si>
  <si>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</si>
  <si>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</si>
  <si>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</si>
  <si>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</si>
  <si>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</si>
  <si>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</si>
  <si>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</si>
  <si>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</si>
  <si>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</si>
  <si>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</si>
  <si>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</si>
  <si>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</si>
  <si>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</si>
  <si>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</si>
  <si>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</si>
  <si>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</si>
  <si>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</si>
  <si>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</si>
  <si>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</si>
  <si>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</si>
  <si>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</si>
  <si>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100 от 2022 г.)</t>
  </si>
</sst>
</file>

<file path=xl/styles.xml><?xml version="1.0" encoding="utf-8"?>
<styleSheet xmlns="http://schemas.openxmlformats.org/spreadsheetml/2006/main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44"/>
  <sheetViews>
    <sheetView topLeftCell="B1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70"/>
  <sheetViews>
    <sheetView showGridLines="0" tabSelected="1" topLeftCell="B19" zoomScale="85" zoomScaleNormal="85" workbookViewId="0">
      <selection activeCell="F22" sqref="F22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45016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>
        <v>2221250</v>
      </c>
      <c r="D9" s="139"/>
      <c r="E9" s="138">
        <v>1587486</v>
      </c>
      <c r="F9" s="140"/>
      <c r="G9" s="78">
        <v>0</v>
      </c>
      <c r="H9" s="79">
        <v>0</v>
      </c>
      <c r="I9" s="43">
        <f>+C9+E9</f>
        <v>3808736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307208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307208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307208</v>
      </c>
      <c r="F11" s="17"/>
      <c r="G11" s="149">
        <v>0</v>
      </c>
      <c r="H11" s="150">
        <v>0</v>
      </c>
      <c r="I11" s="21">
        <f t="shared" si="0"/>
        <v>307208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800799</v>
      </c>
      <c r="D14" s="13">
        <f>+D15+D17+D18+D19+D16</f>
        <v>0</v>
      </c>
      <c r="E14" s="12">
        <f>+E15+E17+E18+E19+E16</f>
        <v>354114</v>
      </c>
      <c r="F14" s="14">
        <f>+F15+F17+F18+F19+F16</f>
        <v>0</v>
      </c>
      <c r="G14" s="72">
        <v>0</v>
      </c>
      <c r="H14" s="73">
        <v>0</v>
      </c>
      <c r="I14" s="12">
        <f t="shared" si="0"/>
        <v>1154913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800799</v>
      </c>
      <c r="D15" s="17"/>
      <c r="E15" s="16"/>
      <c r="F15" s="17"/>
      <c r="G15" s="149">
        <v>0</v>
      </c>
      <c r="H15" s="150">
        <v>0</v>
      </c>
      <c r="I15" s="18">
        <f t="shared" si="0"/>
        <v>800799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>
        <v>354114</v>
      </c>
      <c r="F16" s="17"/>
      <c r="G16" s="149">
        <v>0</v>
      </c>
      <c r="H16" s="150">
        <v>0</v>
      </c>
      <c r="I16" s="21">
        <f t="shared" si="0"/>
        <v>354114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>
        <v>5293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5293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1415158</v>
      </c>
      <c r="D25" s="13">
        <f>+D26+D27+D33</f>
        <v>0</v>
      </c>
      <c r="E25" s="12">
        <f>+E26+E27+E33</f>
        <v>926164</v>
      </c>
      <c r="F25" s="14">
        <f>+F26+F27+F33</f>
        <v>0</v>
      </c>
      <c r="G25" s="72">
        <v>0</v>
      </c>
      <c r="H25" s="73">
        <v>0</v>
      </c>
      <c r="I25" s="12">
        <f t="shared" si="0"/>
        <v>2341322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1415158</v>
      </c>
      <c r="D27" s="13">
        <f>+D28+D29+D30+D31+D32</f>
        <v>0</v>
      </c>
      <c r="E27" s="12">
        <f>+E28+E29+E30+E31+E32</f>
        <v>926164</v>
      </c>
      <c r="F27" s="14">
        <f>+F28+F29+F30+F31+F32</f>
        <v>0</v>
      </c>
      <c r="G27" s="72">
        <v>0</v>
      </c>
      <c r="H27" s="73">
        <v>0</v>
      </c>
      <c r="I27" s="12">
        <f t="shared" si="0"/>
        <v>2341322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>
        <v>153184</v>
      </c>
      <c r="D28" s="17"/>
      <c r="E28" s="16"/>
      <c r="F28" s="17"/>
      <c r="G28" s="149">
        <v>0</v>
      </c>
      <c r="H28" s="150">
        <v>0</v>
      </c>
      <c r="I28" s="35">
        <f t="shared" si="0"/>
        <v>153184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230397</v>
      </c>
      <c r="F31" s="17"/>
      <c r="G31" s="149">
        <v>0</v>
      </c>
      <c r="H31" s="150">
        <v>0</v>
      </c>
      <c r="I31" s="37">
        <f t="shared" si="0"/>
        <v>230397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1261974</v>
      </c>
      <c r="D32" s="17"/>
      <c r="E32" s="16">
        <v>695767</v>
      </c>
      <c r="F32" s="17"/>
      <c r="G32" s="149">
        <v>0</v>
      </c>
      <c r="H32" s="150">
        <v>0</v>
      </c>
      <c r="I32" s="37">
        <f t="shared" si="0"/>
        <v>1957741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2221250</v>
      </c>
      <c r="D34" s="44">
        <f t="shared" ref="D34:F34" si="4">+D10+D14+D20+D21+D22+D23+D24+D25</f>
        <v>0</v>
      </c>
      <c r="E34" s="45">
        <f t="shared" si="4"/>
        <v>1587486</v>
      </c>
      <c r="F34" s="46">
        <f t="shared" si="4"/>
        <v>0</v>
      </c>
      <c r="G34" s="74">
        <v>0</v>
      </c>
      <c r="H34" s="75">
        <v>0</v>
      </c>
      <c r="I34" s="43">
        <f t="shared" si="0"/>
        <v>3808736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105000</v>
      </c>
      <c r="D41" s="59">
        <f t="shared" si="6"/>
        <v>0</v>
      </c>
      <c r="E41" s="58">
        <f t="shared" si="6"/>
        <v>120000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225000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105000</v>
      </c>
      <c r="D42" s="17"/>
      <c r="E42" s="16">
        <v>120000</v>
      </c>
      <c r="F42" s="17"/>
      <c r="G42" s="16"/>
      <c r="H42" s="17"/>
      <c r="I42" s="66">
        <f t="shared" ref="I42:I70" si="7">+C42+E42+G42</f>
        <v>225000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1304194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1304194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v>66000</v>
      </c>
      <c r="D45" s="17"/>
      <c r="E45" s="16"/>
      <c r="F45" s="17"/>
      <c r="G45" s="16"/>
      <c r="H45" s="17"/>
      <c r="I45" s="66">
        <f t="shared" si="7"/>
        <v>66000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1238194</v>
      </c>
      <c r="D46" s="51"/>
      <c r="E46" s="50"/>
      <c r="F46" s="51"/>
      <c r="G46" s="50"/>
      <c r="H46" s="51"/>
      <c r="I46" s="68">
        <f t="shared" si="7"/>
        <v>1238194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517056</v>
      </c>
      <c r="D47" s="59">
        <f t="shared" si="10"/>
        <v>0</v>
      </c>
      <c r="E47" s="58">
        <f t="shared" si="10"/>
        <v>34483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551539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463056</v>
      </c>
      <c r="D48" s="17"/>
      <c r="E48" s="16">
        <v>3283</v>
      </c>
      <c r="F48" s="17"/>
      <c r="G48" s="16"/>
      <c r="H48" s="17"/>
      <c r="I48" s="66">
        <f t="shared" si="7"/>
        <v>466339</v>
      </c>
      <c r="J48" s="67">
        <f t="shared" si="8"/>
        <v>0</v>
      </c>
    </row>
    <row r="49" spans="1:10">
      <c r="A49" s="1">
        <v>302</v>
      </c>
      <c r="B49" s="20" t="s">
        <v>295</v>
      </c>
      <c r="C49" s="50">
        <v>54000</v>
      </c>
      <c r="D49" s="51"/>
      <c r="E49" s="50">
        <v>31200</v>
      </c>
      <c r="F49" s="51"/>
      <c r="G49" s="50"/>
      <c r="H49" s="51"/>
      <c r="I49" s="68">
        <f t="shared" si="7"/>
        <v>85200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30000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30000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30000</v>
      </c>
      <c r="D51" s="17"/>
      <c r="E51" s="16"/>
      <c r="F51" s="17"/>
      <c r="G51" s="16"/>
      <c r="H51" s="17"/>
      <c r="I51" s="66">
        <f t="shared" si="7"/>
        <v>30000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250000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250000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250000</v>
      </c>
      <c r="D54" s="17"/>
      <c r="E54" s="16"/>
      <c r="F54" s="17"/>
      <c r="G54" s="16"/>
      <c r="H54" s="17"/>
      <c r="I54" s="66">
        <f t="shared" si="7"/>
        <v>250000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1221403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1221403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>
        <v>300000</v>
      </c>
      <c r="F57" s="17"/>
      <c r="G57" s="16"/>
      <c r="H57" s="17"/>
      <c r="I57" s="66">
        <f t="shared" si="7"/>
        <v>300000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921403</v>
      </c>
      <c r="F58" s="51"/>
      <c r="G58" s="50"/>
      <c r="H58" s="51"/>
      <c r="I58" s="68">
        <f t="shared" si="7"/>
        <v>921403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3600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3600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>
        <v>3600</v>
      </c>
      <c r="F60" s="17"/>
      <c r="G60" s="16"/>
      <c r="H60" s="17"/>
      <c r="I60" s="66">
        <f t="shared" si="7"/>
        <v>3600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15000</v>
      </c>
      <c r="D62" s="59">
        <f t="shared" si="15"/>
        <v>0</v>
      </c>
      <c r="E62" s="58">
        <f t="shared" si="15"/>
        <v>208000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223000</v>
      </c>
      <c r="J62" s="59">
        <f t="shared" si="8"/>
        <v>0</v>
      </c>
    </row>
    <row r="63" spans="1:10">
      <c r="A63" s="1">
        <v>801</v>
      </c>
      <c r="B63" s="15" t="s">
        <v>294</v>
      </c>
      <c r="C63" s="16">
        <v>15000</v>
      </c>
      <c r="D63" s="17"/>
      <c r="E63" s="16">
        <v>40000</v>
      </c>
      <c r="F63" s="17"/>
      <c r="G63" s="16"/>
      <c r="H63" s="17"/>
      <c r="I63" s="66">
        <f t="shared" si="7"/>
        <v>55000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>
        <v>168000</v>
      </c>
      <c r="F64" s="51"/>
      <c r="G64" s="50"/>
      <c r="H64" s="51"/>
      <c r="I64" s="68">
        <f t="shared" si="7"/>
        <v>168000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2221250</v>
      </c>
      <c r="D70" s="63">
        <f t="shared" si="17"/>
        <v>0</v>
      </c>
      <c r="E70" s="64">
        <f t="shared" si="17"/>
        <v>1587486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3808736</v>
      </c>
      <c r="J70" s="63">
        <f t="shared" si="8"/>
        <v>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errorStyle="warning" operator="greaterThanOrEqual" allowBlank="1" showInputMessage="1" showErrorMessage="1" error="Въвежда се цяло положително число!" sqref="C28:F33 C26:F26 C15:F24 C11:F13 C9:F9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45016</v>
      </c>
      <c r="C325" s="130"/>
    </row>
    <row r="326" spans="1:3" s="129" customFormat="1" ht="14.25">
      <c r="A326" s="130"/>
      <c r="B326" s="131">
        <v>45107</v>
      </c>
      <c r="C326" s="130"/>
    </row>
    <row r="327" spans="1:3" s="129" customFormat="1" ht="14.25">
      <c r="A327" s="130"/>
      <c r="B327" s="131">
        <v>45199</v>
      </c>
      <c r="C327" s="130"/>
    </row>
    <row r="328" spans="1:3" s="129" customFormat="1" ht="14.25">
      <c r="A328" s="130"/>
      <c r="B328" s="131">
        <v>45291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2023-04-20T12:25:16Z</dcterms:modified>
</cp:coreProperties>
</file>